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3170" activeTab="5"/>
  </bookViews>
  <sheets>
    <sheet name="Grafico1" sheetId="1" r:id="rId1"/>
    <sheet name="Grafico2" sheetId="2" r:id="rId2"/>
    <sheet name="Grafico3" sheetId="3" r:id="rId3"/>
    <sheet name="Grafico4" sheetId="4" r:id="rId4"/>
    <sheet name="Grafico5" sheetId="5" r:id="rId5"/>
    <sheet name="Foglio1" sheetId="6" r:id="rId6"/>
    <sheet name="Foglio2" sheetId="7" r:id="rId7"/>
    <sheet name="Foglio3" sheetId="8" r:id="rId8"/>
  </sheets>
  <definedNames/>
  <calcPr fullCalcOnLoad="1"/>
</workbook>
</file>

<file path=xl/sharedStrings.xml><?xml version="1.0" encoding="utf-8"?>
<sst xmlns="http://schemas.openxmlformats.org/spreadsheetml/2006/main" count="11" uniqueCount="11">
  <si>
    <t>public debt</t>
  </si>
  <si>
    <t>public debt with restrictions</t>
  </si>
  <si>
    <t>i</t>
  </si>
  <si>
    <t>M</t>
  </si>
  <si>
    <t>V</t>
  </si>
  <si>
    <t>Q</t>
  </si>
  <si>
    <t>Central Bank monetary base ex ante</t>
  </si>
  <si>
    <t>prices level ex ante</t>
  </si>
  <si>
    <t>prices level ex post</t>
  </si>
  <si>
    <t>inflation</t>
  </si>
  <si>
    <t>time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</si>
</sst>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public debt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Foglio1!$B$3:$L$3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</c:v>
                </c:pt>
                <c:pt idx="5">
                  <c:v>127.62815624999999</c:v>
                </c:pt>
                <c:pt idx="6">
                  <c:v>134.00956406249998</c:v>
                </c:pt>
                <c:pt idx="7">
                  <c:v>140.71004226562496</c:v>
                </c:pt>
                <c:pt idx="8">
                  <c:v>147.7455443789062</c:v>
                </c:pt>
                <c:pt idx="9">
                  <c:v>155.13282159785152</c:v>
                </c:pt>
                <c:pt idx="10">
                  <c:v>162.8894626777441</c:v>
                </c:pt>
              </c:numCache>
            </c:numRef>
          </c:yVal>
          <c:smooth val="0"/>
        </c:ser>
        <c:axId val="45132560"/>
        <c:axId val="3539857"/>
      </c:scatterChart>
      <c:valAx>
        <c:axId val="4513256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9857"/>
        <c:crosses val="autoZero"/>
        <c:crossBetween val="midCat"/>
        <c:dispUnits/>
      </c:valAx>
      <c:valAx>
        <c:axId val="3539857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billions national currency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32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public debt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Foglio1!$B$3:$L$3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</c:v>
                </c:pt>
                <c:pt idx="5">
                  <c:v>127.62815624999999</c:v>
                </c:pt>
                <c:pt idx="6">
                  <c:v>134.00956406249998</c:v>
                </c:pt>
                <c:pt idx="7">
                  <c:v>140.71004226562496</c:v>
                </c:pt>
                <c:pt idx="8">
                  <c:v>147.7455443789062</c:v>
                </c:pt>
                <c:pt idx="9">
                  <c:v>155.13282159785152</c:v>
                </c:pt>
                <c:pt idx="10">
                  <c:v>162.8894626777441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Foglio1!$A$4</c:f>
              <c:strCache>
                <c:ptCount val="1"/>
                <c:pt idx="0">
                  <c:v>public debt with restrictions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Foglio1!$B$4:$L$4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117.550625</c:v>
                </c:pt>
                <c:pt idx="5">
                  <c:v>119.42815625</c:v>
                </c:pt>
                <c:pt idx="6">
                  <c:v>121.3995640625</c:v>
                </c:pt>
                <c:pt idx="7">
                  <c:v>123.46954226562501</c:v>
                </c:pt>
                <c:pt idx="8">
                  <c:v>125.64301937890625</c:v>
                </c:pt>
                <c:pt idx="9">
                  <c:v>127.92517034785155</c:v>
                </c:pt>
                <c:pt idx="10">
                  <c:v>130.32142886524412</c:v>
                </c:pt>
              </c:numCache>
            </c:numRef>
          </c:yVal>
          <c:smooth val="0"/>
        </c:ser>
        <c:axId val="31858714"/>
        <c:axId val="18292971"/>
      </c:scatterChart>
      <c:valAx>
        <c:axId val="3185871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92971"/>
        <c:crosses val="autoZero"/>
        <c:crossBetween val="midCat"/>
        <c:dispUnits/>
      </c:valAx>
      <c:valAx>
        <c:axId val="18292971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billions national currency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58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strRef>
              <c:f>Foglio1!$A$3</c:f>
              <c:strCache>
                <c:ptCount val="1"/>
                <c:pt idx="0">
                  <c:v>public debt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Foglio1!$B$3:$L$3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</c:v>
                </c:pt>
                <c:pt idx="5">
                  <c:v>127.62815624999999</c:v>
                </c:pt>
                <c:pt idx="6">
                  <c:v>134.00956406249998</c:v>
                </c:pt>
                <c:pt idx="7">
                  <c:v>140.71004226562496</c:v>
                </c:pt>
                <c:pt idx="8">
                  <c:v>147.7455443789062</c:v>
                </c:pt>
                <c:pt idx="9">
                  <c:v>155.13282159785152</c:v>
                </c:pt>
                <c:pt idx="10">
                  <c:v>162.8894626777441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Foglio1!$A$4</c:f>
              <c:strCache>
                <c:ptCount val="1"/>
                <c:pt idx="0">
                  <c:v>public debt with restrictions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Foglio1!$B$4:$L$4</c:f>
              <c:numCache>
                <c:ptCount val="11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117.550625</c:v>
                </c:pt>
                <c:pt idx="5">
                  <c:v>119.42815625</c:v>
                </c:pt>
                <c:pt idx="6">
                  <c:v>121.3995640625</c:v>
                </c:pt>
                <c:pt idx="7">
                  <c:v>123.46954226562501</c:v>
                </c:pt>
                <c:pt idx="8">
                  <c:v>125.64301937890625</c:v>
                </c:pt>
                <c:pt idx="9">
                  <c:v>127.92517034785155</c:v>
                </c:pt>
                <c:pt idx="10">
                  <c:v>130.32142886524412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Foglio1!$A$5</c:f>
              <c:strCache>
                <c:ptCount val="1"/>
                <c:pt idx="0">
                  <c:v>Central Bank monetary base ex ante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8.199999999999989</c:v>
                </c:pt>
                <c:pt idx="6">
                  <c:v>12.609999999999971</c:v>
                </c:pt>
                <c:pt idx="7">
                  <c:v>17.240499999999955</c:v>
                </c:pt>
                <c:pt idx="8">
                  <c:v>22.102524999999957</c:v>
                </c:pt>
                <c:pt idx="9">
                  <c:v>27.20765124999997</c:v>
                </c:pt>
                <c:pt idx="10">
                  <c:v>32.568033812499976</c:v>
                </c:pt>
              </c:numCache>
            </c:numRef>
          </c:yVal>
          <c:smooth val="0"/>
        </c:ser>
        <c:axId val="30419012"/>
        <c:axId val="5335653"/>
      </c:scatterChart>
      <c:valAx>
        <c:axId val="3041901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5653"/>
        <c:crosses val="autoZero"/>
        <c:crossBetween val="midCat"/>
        <c:dispUnits/>
      </c:valAx>
      <c:valAx>
        <c:axId val="5335653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billions national currency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strRef>
              <c:f>Foglio1!$A$6</c:f>
              <c:strCache>
                <c:ptCount val="1"/>
                <c:pt idx="0">
                  <c:v>prices level ex ante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Foglio1!$B$6:$L$6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Foglio1!$A$7</c:f>
              <c:strCache>
                <c:ptCount val="1"/>
                <c:pt idx="0">
                  <c:v>prices level ex post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Foglio1!$B$7:$L$7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1.004</c:v>
                </c:pt>
                <c:pt idx="5">
                  <c:v>1.0082</c:v>
                </c:pt>
                <c:pt idx="6">
                  <c:v>1.01261</c:v>
                </c:pt>
                <c:pt idx="7">
                  <c:v>1.0172405</c:v>
                </c:pt>
                <c:pt idx="8">
                  <c:v>1.022102525</c:v>
                </c:pt>
                <c:pt idx="9">
                  <c:v>1.0272076512500001</c:v>
                </c:pt>
                <c:pt idx="10">
                  <c:v>1.0325680338125</c:v>
                </c:pt>
              </c:numCache>
            </c:numRef>
          </c:yVal>
          <c:smooth val="0"/>
        </c:ser>
        <c:axId val="48020878"/>
        <c:axId val="29534719"/>
      </c:scatterChart>
      <c:valAx>
        <c:axId val="4802087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crossBetween val="midCat"/>
        <c:dispUnits/>
      </c:valAx>
      <c:valAx>
        <c:axId val="295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prices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208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Foglio1!$A$8</c:f>
              <c:strCache>
                <c:ptCount val="1"/>
                <c:pt idx="0">
                  <c:v>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Foglio1!$B$2:$L$2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0.003984063745019924</c:v>
                </c:pt>
                <c:pt idx="5">
                  <c:v>0.004165840111089052</c:v>
                </c:pt>
                <c:pt idx="6">
                  <c:v>0.004355082410799839</c:v>
                </c:pt>
                <c:pt idx="7">
                  <c:v>0.004552020883950238</c:v>
                </c:pt>
                <c:pt idx="8">
                  <c:v>0.0047568858124090755</c:v>
                </c:pt>
                <c:pt idx="9">
                  <c:v>0.0049699067601256305</c:v>
                </c:pt>
                <c:pt idx="10">
                  <c:v>0.005191311746024188</c:v>
                </c:pt>
              </c:numCache>
            </c:numRef>
          </c:yVal>
          <c:smooth val="0"/>
        </c:ser>
        <c:axId val="64485880"/>
        <c:axId val="43502009"/>
      </c:scatterChart>
      <c:valAx>
        <c:axId val="6448588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02009"/>
        <c:crosses val="autoZero"/>
        <c:crossBetween val="midCat"/>
        <c:dispUnits/>
      </c:valAx>
      <c:valAx>
        <c:axId val="4350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85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tabSelected="1" workbookViewId="0" topLeftCell="A1">
      <selection activeCell="F4" sqref="F4"/>
    </sheetView>
  </sheetViews>
  <sheetFormatPr defaultColWidth="9.140625" defaultRowHeight="12.75"/>
  <cols>
    <col min="1" max="1" width="33.7109375" style="0" customWidth="1"/>
  </cols>
  <sheetData>
    <row r="2" spans="1:12" ht="12.75">
      <c r="A2" t="s">
        <v>10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</row>
    <row r="3" spans="1:12" ht="12.75">
      <c r="A3" t="s">
        <v>0</v>
      </c>
      <c r="B3" s="1">
        <v>100</v>
      </c>
      <c r="C3" s="1">
        <f>B3+(($B$12*B3)/100)</f>
        <v>105</v>
      </c>
      <c r="D3" s="1">
        <f>C3+(($B$12*C3)/100)</f>
        <v>110.25</v>
      </c>
      <c r="E3" s="1">
        <f>D3+(($B$12*D3)/100)</f>
        <v>115.7625</v>
      </c>
      <c r="F3" s="1">
        <f>E3+(($B$12*E3)/100)</f>
        <v>121.550625</v>
      </c>
      <c r="G3" s="1">
        <f>F3+(($B$12*F3)/100)</f>
        <v>127.62815624999999</v>
      </c>
      <c r="H3" s="1">
        <f>G3+(($B$12*G3)/100)</f>
        <v>134.00956406249998</v>
      </c>
      <c r="I3" s="1">
        <f>H3+(($B$12*H3)/100)</f>
        <v>140.71004226562496</v>
      </c>
      <c r="J3" s="1">
        <f>I3+(($B$12*I3)/100)</f>
        <v>147.7455443789062</v>
      </c>
      <c r="K3" s="1">
        <f>J3+(($B$12*J3)/100)</f>
        <v>155.13282159785152</v>
      </c>
      <c r="L3" s="1">
        <f>K3+(($B$12*K3)/100)</f>
        <v>162.8894626777441</v>
      </c>
    </row>
    <row r="4" spans="1:12" ht="12.75">
      <c r="A4" t="s">
        <v>1</v>
      </c>
      <c r="B4">
        <v>100</v>
      </c>
      <c r="C4" s="1">
        <f>B4+(($B$12*B4)/100)</f>
        <v>105</v>
      </c>
      <c r="D4" s="1">
        <f>C4+(($B$12*C4)/100)</f>
        <v>110.25</v>
      </c>
      <c r="E4" s="1">
        <f>D4+(($B$12*D4)/100)</f>
        <v>115.7625</v>
      </c>
      <c r="F4" s="1">
        <f>E4+(($B$12*E4)/100)-$B$13</f>
        <v>117.550625</v>
      </c>
      <c r="G4" s="1">
        <f>F4+(($B$12*F4)/100)-$B$13</f>
        <v>119.42815625</v>
      </c>
      <c r="H4" s="1">
        <f>G4+(($B$12*G4)/100)-$B$13</f>
        <v>121.3995640625</v>
      </c>
      <c r="I4" s="1">
        <f>H4+(($B$12*H4)/100)-$B$13</f>
        <v>123.46954226562501</v>
      </c>
      <c r="J4" s="1">
        <f>I4+(($B$12*I4)/100)-$B$13</f>
        <v>125.64301937890625</v>
      </c>
      <c r="K4" s="1">
        <f>J4+(($B$12*J4)/100)-$B$13</f>
        <v>127.92517034785155</v>
      </c>
      <c r="L4" s="1">
        <f>K4+(($B$12*K4)/100)-$B$13</f>
        <v>130.32142886524412</v>
      </c>
    </row>
    <row r="5" spans="1:12" ht="12.75">
      <c r="A5" t="s">
        <v>6</v>
      </c>
      <c r="B5" s="1">
        <f>(B3-B4)</f>
        <v>0</v>
      </c>
      <c r="C5" s="1">
        <f aca="true" t="shared" si="0" ref="C5:L5">(C3-C4)</f>
        <v>0</v>
      </c>
      <c r="D5" s="1">
        <f t="shared" si="0"/>
        <v>0</v>
      </c>
      <c r="E5" s="1">
        <f t="shared" si="0"/>
        <v>0</v>
      </c>
      <c r="F5" s="1">
        <f t="shared" si="0"/>
        <v>4</v>
      </c>
      <c r="G5" s="1">
        <f t="shared" si="0"/>
        <v>8.199999999999989</v>
      </c>
      <c r="H5" s="1">
        <f t="shared" si="0"/>
        <v>12.609999999999971</v>
      </c>
      <c r="I5" s="1">
        <f t="shared" si="0"/>
        <v>17.240499999999955</v>
      </c>
      <c r="J5" s="1">
        <f t="shared" si="0"/>
        <v>22.102524999999957</v>
      </c>
      <c r="K5" s="1">
        <f t="shared" si="0"/>
        <v>27.20765124999997</v>
      </c>
      <c r="L5" s="1">
        <f t="shared" si="0"/>
        <v>32.568033812499976</v>
      </c>
    </row>
    <row r="6" spans="1:12" ht="12.75">
      <c r="A6" t="s">
        <v>7</v>
      </c>
      <c r="B6">
        <f>(($C$12*$D$12)/$E$12)</f>
        <v>1</v>
      </c>
      <c r="C6">
        <f>(($C$12*$D$12)/$E$12)</f>
        <v>1</v>
      </c>
      <c r="D6">
        <f>(($C$12*$D$12)/$E$12)</f>
        <v>1</v>
      </c>
      <c r="E6">
        <f>(($C$12*$D$12)/$E$12)</f>
        <v>1</v>
      </c>
      <c r="F6">
        <f>(($C$12*$D$12)/$E$12)</f>
        <v>1</v>
      </c>
      <c r="G6">
        <f>(($C$12*$D$12)/$E$12)</f>
        <v>1</v>
      </c>
      <c r="H6">
        <f>(($C$12*$D$12)/$E$12)</f>
        <v>1</v>
      </c>
      <c r="I6">
        <f>(($C$12*$D$12)/$E$12)</f>
        <v>1</v>
      </c>
      <c r="J6">
        <f>(($C$12*$D$12)/$E$12)</f>
        <v>1</v>
      </c>
      <c r="K6">
        <f>(($C$12*$D$12)/$E$12)</f>
        <v>1</v>
      </c>
      <c r="L6">
        <f>(($C$12*$D$12)/$E$12)</f>
        <v>1</v>
      </c>
    </row>
    <row r="7" spans="1:12" ht="12.75">
      <c r="A7" t="s">
        <v>8</v>
      </c>
      <c r="B7">
        <f>((($C$12+B5)*$D$12)/$E$12)</f>
        <v>1</v>
      </c>
      <c r="C7">
        <f>((($C$12+C5)*$D$12)/$E$12)</f>
        <v>1</v>
      </c>
      <c r="D7">
        <f>((($C$12+D5)*$D$12)/$E$12)</f>
        <v>1</v>
      </c>
      <c r="E7">
        <f>((($C$12+E5)*$D$12)/$E$12)</f>
        <v>1</v>
      </c>
      <c r="F7">
        <f>((($C$12+F5)*$D$12)/$E$12)</f>
        <v>1.004</v>
      </c>
      <c r="G7">
        <f>((($C$12+G5)*$D$12)/$E$12)</f>
        <v>1.0082</v>
      </c>
      <c r="H7">
        <f>((($C$12+H5)*$D$12)/$E$12)</f>
        <v>1.01261</v>
      </c>
      <c r="I7">
        <f>((($C$12+I5)*$D$12)/$E$12)</f>
        <v>1.0172405</v>
      </c>
      <c r="J7">
        <f>((($C$12+J5)*$D$12)/$E$12)</f>
        <v>1.022102525</v>
      </c>
      <c r="K7">
        <f>((($C$12+K5)*$D$12)/$E$12)</f>
        <v>1.0272076512500001</v>
      </c>
      <c r="L7">
        <f>((($C$12+L5)*$D$12)/$E$12)</f>
        <v>1.0325680338125</v>
      </c>
    </row>
    <row r="8" spans="1:12" ht="12.75">
      <c r="A8" t="s">
        <v>9</v>
      </c>
      <c r="B8">
        <v>0</v>
      </c>
      <c r="C8" s="2">
        <f>((C7-B7)/C7)</f>
        <v>0</v>
      </c>
      <c r="D8" s="2">
        <f aca="true" t="shared" si="1" ref="D8:L8">((D7-C7)/D7)</f>
        <v>0</v>
      </c>
      <c r="E8" s="2">
        <f t="shared" si="1"/>
        <v>0</v>
      </c>
      <c r="F8" s="2">
        <f t="shared" si="1"/>
        <v>0.003984063745019924</v>
      </c>
      <c r="G8" s="2">
        <f t="shared" si="1"/>
        <v>0.004165840111089052</v>
      </c>
      <c r="H8" s="2">
        <f t="shared" si="1"/>
        <v>0.004355082410799839</v>
      </c>
      <c r="I8" s="2">
        <f t="shared" si="1"/>
        <v>0.004552020883950238</v>
      </c>
      <c r="J8" s="2">
        <f t="shared" si="1"/>
        <v>0.0047568858124090755</v>
      </c>
      <c r="K8" s="2">
        <f t="shared" si="1"/>
        <v>0.0049699067601256305</v>
      </c>
      <c r="L8" s="2">
        <f t="shared" si="1"/>
        <v>0.005191311746024188</v>
      </c>
    </row>
    <row r="11" spans="2:5" ht="12.75">
      <c r="B11" t="s">
        <v>2</v>
      </c>
      <c r="C11" t="s">
        <v>3</v>
      </c>
      <c r="D11" t="s">
        <v>4</v>
      </c>
      <c r="E11" t="s">
        <v>5</v>
      </c>
    </row>
    <row r="12" spans="2:5" ht="12.75">
      <c r="B12">
        <v>5</v>
      </c>
      <c r="C12" s="1">
        <v>1000</v>
      </c>
      <c r="D12" s="1">
        <v>1</v>
      </c>
      <c r="E12" s="1">
        <v>1000</v>
      </c>
    </row>
    <row r="13" spans="2:5" ht="12.75">
      <c r="B13">
        <v>4</v>
      </c>
      <c r="D13">
        <v>1</v>
      </c>
      <c r="E13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Servizi Informatici di Ateneo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Verona</dc:creator>
  <cp:keywords/>
  <dc:description/>
  <cp:lastModifiedBy>Università degli Studi di Verona</cp:lastModifiedBy>
  <dcterms:created xsi:type="dcterms:W3CDTF">2011-03-07T07:00:32Z</dcterms:created>
  <dcterms:modified xsi:type="dcterms:W3CDTF">2011-03-07T08:35:04Z</dcterms:modified>
  <cp:category/>
  <cp:version/>
  <cp:contentType/>
  <cp:contentStatus/>
</cp:coreProperties>
</file>